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<sst xmlns="http://schemas.openxmlformats.org/spreadsheetml/2006/main" count="48" uniqueCount="47">
  <si>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                                       BUGETUL ACTIVITATII DE PRODUCTIE PE ANUL 2008</t>
  </si>
  <si>
    <t>SPECIFICATIE</t>
  </si>
  <si>
    <t>Nr.</t>
  </si>
  <si>
    <t>Realizat</t>
  </si>
  <si>
    <t>Prevederi</t>
  </si>
  <si>
    <t>Trim I</t>
  </si>
  <si>
    <t>Trim II</t>
  </si>
  <si>
    <t>Trim III</t>
  </si>
  <si>
    <t>Trim IV</t>
  </si>
  <si>
    <t>rd.</t>
  </si>
  <si>
    <t>PRODUCŢIA MARFĂ, total</t>
  </si>
  <si>
    <t>01</t>
  </si>
  <si>
    <t>COSTUL DE PRODUCŢIE, total din care</t>
  </si>
  <si>
    <t>02</t>
  </si>
  <si>
    <t>- materii prime şi materiale</t>
  </si>
  <si>
    <t>03</t>
  </si>
  <si>
    <t>- combustibil, energie, apă</t>
  </si>
  <si>
    <t>04</t>
  </si>
  <si>
    <t>- amortizare imobiliz. Corporale</t>
  </si>
  <si>
    <t>05</t>
  </si>
  <si>
    <t>- lucrări şi servicii executate de terţi</t>
  </si>
  <si>
    <t>06</t>
  </si>
  <si>
    <t>- salarii personal</t>
  </si>
  <si>
    <t>07</t>
  </si>
  <si>
    <t>- asigurări şi protecţie socială</t>
  </si>
  <si>
    <t>08</t>
  </si>
  <si>
    <t>- alte costuri</t>
  </si>
  <si>
    <t>09</t>
  </si>
  <si>
    <t>REZULTATE</t>
  </si>
  <si>
    <t xml:space="preserve">          - profit (rd.01 - rd. 02)</t>
  </si>
  <si>
    <t>10</t>
  </si>
  <si>
    <t xml:space="preserve">          - pierdere (rd. 02 - rd. 10)</t>
  </si>
  <si>
    <t>11</t>
  </si>
  <si>
    <t>RECAPITULAŢIA COSTURILOR</t>
  </si>
  <si>
    <t>12</t>
  </si>
  <si>
    <t>- cheltuieli materiale</t>
  </si>
  <si>
    <t>13</t>
  </si>
  <si>
    <t>- cheltuieli cu munca vie</t>
  </si>
  <si>
    <t>14</t>
  </si>
  <si>
    <t>- alte cheltuieli</t>
  </si>
  <si>
    <t>15</t>
  </si>
  <si>
    <t>Director General</t>
  </si>
  <si>
    <t>Contabil sef</t>
  </si>
  <si>
    <t>Ing. Anghel Gabriel</t>
  </si>
  <si>
    <t>Ec Iatan Simona</t>
  </si>
  <si>
    <t>SC MECANICA CODLEA SA</t>
  </si>
  <si>
    <t>VARIANTA 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</si>
</sst>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I4" sqref="I4"/>
    </sheetView>
  </sheetViews>
  <sheetFormatPr defaultColWidth="9.140625" defaultRowHeight="12.75"/>
  <cols>
    <col min="1" max="1" width="41.8515625" style="0" customWidth="1"/>
    <col min="2" max="2" width="6.28125" style="0" customWidth="1"/>
    <col min="3" max="3" width="11.57421875" style="0" customWidth="1"/>
    <col min="4" max="4" width="15.8515625" style="0" customWidth="1"/>
    <col min="5" max="16384" width="11.57421875" style="0" customWidth="1"/>
  </cols>
  <sheetData>
    <row r="1" spans="1:8" s="6" customFormat="1" ht="16.5">
      <c r="A1" s="1" t="s">
        <v>45</v>
      </c>
      <c r="B1" s="1"/>
      <c r="C1" s="1"/>
      <c r="D1" s="1"/>
      <c r="E1" s="1"/>
      <c r="F1" s="1" t="s">
        <v>46</v>
      </c>
      <c r="G1" s="1"/>
      <c r="H1" s="1"/>
    </row>
    <row r="5" spans="1:3" ht="16.5">
      <c r="A5" s="1" t="s">
        <v>0</v>
      </c>
      <c r="B5" s="1"/>
      <c r="C5" s="1"/>
    </row>
    <row r="7" spans="1:8" ht="15.75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</row>
    <row r="8" spans="1:8" ht="15.75">
      <c r="A8" s="7"/>
      <c r="B8" s="8" t="s">
        <v>9</v>
      </c>
      <c r="C8" s="8">
        <v>2007</v>
      </c>
      <c r="D8" s="8">
        <v>2008</v>
      </c>
      <c r="E8" s="8">
        <v>2008</v>
      </c>
      <c r="F8" s="8">
        <v>2008</v>
      </c>
      <c r="G8" s="8">
        <v>2008</v>
      </c>
      <c r="H8" s="8">
        <v>2008</v>
      </c>
    </row>
    <row r="9" spans="1:8" ht="15.75">
      <c r="A9" s="7">
        <v>0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1:8" ht="16.5">
      <c r="A10" s="9" t="s">
        <v>10</v>
      </c>
      <c r="B10" s="10" t="s">
        <v>11</v>
      </c>
      <c r="C10" s="11">
        <v>3844493</v>
      </c>
      <c r="D10" s="11">
        <f>SUM(E10:H10)</f>
        <v>4747434</v>
      </c>
      <c r="E10" s="11">
        <v>1533576</v>
      </c>
      <c r="F10" s="11">
        <v>1135851</v>
      </c>
      <c r="G10" s="11">
        <v>943158</v>
      </c>
      <c r="H10" s="11">
        <v>1134849</v>
      </c>
    </row>
    <row r="11" spans="1:8" ht="16.5">
      <c r="A11" s="9" t="s">
        <v>12</v>
      </c>
      <c r="B11" s="10" t="s">
        <v>13</v>
      </c>
      <c r="C11" s="11">
        <f>C12+C13+C14+C16+C17+C18</f>
        <v>3460044</v>
      </c>
      <c r="D11" s="11">
        <f aca="true" t="shared" si="0" ref="D11:D26">SUM(E11:H11)</f>
        <v>3854375</v>
      </c>
      <c r="E11" s="11">
        <f>E12+E13+E14+E15+E16+E17+E18</f>
        <v>1273636</v>
      </c>
      <c r="F11" s="11">
        <f>F12+F13+F14+F15+F16+F17+F18</f>
        <v>884697</v>
      </c>
      <c r="G11" s="11">
        <f>G12+G13+G14+G15+G16+G17+G18</f>
        <v>758811</v>
      </c>
      <c r="H11" s="11">
        <f>H12+H13+H14+H15+H16+H17+H18</f>
        <v>937231</v>
      </c>
    </row>
    <row r="12" spans="1:8" ht="16.5">
      <c r="A12" s="9" t="s">
        <v>14</v>
      </c>
      <c r="B12" s="10" t="s">
        <v>15</v>
      </c>
      <c r="C12" s="11">
        <v>1800776</v>
      </c>
      <c r="D12" s="11">
        <f t="shared" si="0"/>
        <v>1986427</v>
      </c>
      <c r="E12" s="11">
        <v>741812</v>
      </c>
      <c r="F12" s="11">
        <v>437997</v>
      </c>
      <c r="G12" s="11">
        <v>316540</v>
      </c>
      <c r="H12" s="11">
        <v>490078</v>
      </c>
    </row>
    <row r="13" spans="1:8" ht="16.5">
      <c r="A13" s="9" t="s">
        <v>16</v>
      </c>
      <c r="B13" s="10" t="s">
        <v>17</v>
      </c>
      <c r="C13" s="11">
        <v>229159</v>
      </c>
      <c r="D13" s="11">
        <f t="shared" si="0"/>
        <v>611901</v>
      </c>
      <c r="E13" s="11">
        <v>206617</v>
      </c>
      <c r="F13" s="11">
        <v>136420</v>
      </c>
      <c r="G13" s="11">
        <v>131991</v>
      </c>
      <c r="H13" s="11">
        <v>136873</v>
      </c>
    </row>
    <row r="14" spans="1:8" ht="16.5">
      <c r="A14" s="9" t="s">
        <v>18</v>
      </c>
      <c r="B14" s="10" t="s">
        <v>19</v>
      </c>
      <c r="C14" s="11">
        <v>297141</v>
      </c>
      <c r="D14" s="11">
        <f t="shared" si="0"/>
        <v>244000</v>
      </c>
      <c r="E14" s="11">
        <v>61000</v>
      </c>
      <c r="F14" s="11">
        <v>61000</v>
      </c>
      <c r="G14" s="11">
        <v>61000</v>
      </c>
      <c r="H14" s="11">
        <v>61000</v>
      </c>
    </row>
    <row r="15" spans="1:8" ht="16.5">
      <c r="A15" s="9" t="s">
        <v>20</v>
      </c>
      <c r="B15" s="10" t="s">
        <v>21</v>
      </c>
      <c r="C15" s="11"/>
      <c r="D15" s="11">
        <f t="shared" si="0"/>
        <v>26000</v>
      </c>
      <c r="E15" s="11">
        <v>6500</v>
      </c>
      <c r="F15" s="11">
        <v>6500</v>
      </c>
      <c r="G15" s="11">
        <v>6500</v>
      </c>
      <c r="H15" s="11">
        <v>6500</v>
      </c>
    </row>
    <row r="16" spans="1:8" ht="16.5">
      <c r="A16" s="9" t="s">
        <v>22</v>
      </c>
      <c r="B16" s="10" t="s">
        <v>23</v>
      </c>
      <c r="C16" s="11">
        <v>748651</v>
      </c>
      <c r="D16" s="11">
        <f t="shared" si="0"/>
        <v>767968</v>
      </c>
      <c r="E16" s="11">
        <v>200668</v>
      </c>
      <c r="F16" s="11">
        <v>189100</v>
      </c>
      <c r="G16" s="11">
        <v>189100</v>
      </c>
      <c r="H16" s="11">
        <v>189100</v>
      </c>
    </row>
    <row r="17" spans="1:8" ht="16.5">
      <c r="A17" s="9" t="s">
        <v>24</v>
      </c>
      <c r="B17" s="10" t="s">
        <v>25</v>
      </c>
      <c r="C17" s="11">
        <v>124402</v>
      </c>
      <c r="D17" s="11">
        <f t="shared" si="0"/>
        <v>188303</v>
      </c>
      <c r="E17" s="11">
        <v>49595</v>
      </c>
      <c r="F17" s="11">
        <v>46236</v>
      </c>
      <c r="G17" s="11">
        <v>46236</v>
      </c>
      <c r="H17" s="11">
        <v>46236</v>
      </c>
    </row>
    <row r="18" spans="1:8" ht="16.5">
      <c r="A18" s="9" t="s">
        <v>26</v>
      </c>
      <c r="B18" s="10" t="s">
        <v>27</v>
      </c>
      <c r="C18" s="11">
        <v>259915</v>
      </c>
      <c r="D18" s="11">
        <f t="shared" si="0"/>
        <v>29776</v>
      </c>
      <c r="E18" s="11">
        <v>7444</v>
      </c>
      <c r="F18" s="11">
        <v>7444</v>
      </c>
      <c r="G18" s="11">
        <v>7444</v>
      </c>
      <c r="H18" s="11">
        <v>7444</v>
      </c>
    </row>
    <row r="19" spans="1:8" ht="16.5">
      <c r="A19" s="9" t="s">
        <v>28</v>
      </c>
      <c r="B19" s="10"/>
      <c r="C19" s="11"/>
      <c r="D19" s="11"/>
      <c r="E19" s="11"/>
      <c r="F19" s="11"/>
      <c r="G19" s="11"/>
      <c r="H19" s="11"/>
    </row>
    <row r="20" spans="1:8" ht="16.5">
      <c r="A20" s="12" t="s">
        <v>29</v>
      </c>
      <c r="B20" s="10" t="s">
        <v>30</v>
      </c>
      <c r="C20" s="11">
        <f aca="true" t="shared" si="1" ref="C20:H20">C10-C11</f>
        <v>384449</v>
      </c>
      <c r="D20" s="11">
        <f t="shared" si="0"/>
        <v>893059</v>
      </c>
      <c r="E20" s="11">
        <f t="shared" si="1"/>
        <v>259940</v>
      </c>
      <c r="F20" s="11">
        <f t="shared" si="1"/>
        <v>251154</v>
      </c>
      <c r="G20" s="11">
        <f t="shared" si="1"/>
        <v>184347</v>
      </c>
      <c r="H20" s="11">
        <f t="shared" si="1"/>
        <v>197618</v>
      </c>
    </row>
    <row r="21" spans="1:8" ht="16.5">
      <c r="A21" s="12" t="s">
        <v>31</v>
      </c>
      <c r="B21" s="10" t="s">
        <v>32</v>
      </c>
      <c r="C21" s="11"/>
      <c r="D21" s="11"/>
      <c r="E21" s="11"/>
      <c r="F21" s="11"/>
      <c r="G21" s="11"/>
      <c r="H21" s="11"/>
    </row>
    <row r="22" spans="1:8" ht="16.5">
      <c r="A22" s="9" t="s">
        <v>33</v>
      </c>
      <c r="B22" s="10" t="s">
        <v>34</v>
      </c>
      <c r="C22" s="11">
        <f aca="true" t="shared" si="2" ref="C22:H22">C24+C25+C26</f>
        <v>3460044</v>
      </c>
      <c r="D22" s="11">
        <f t="shared" si="0"/>
        <v>3854375</v>
      </c>
      <c r="E22" s="11">
        <f t="shared" si="2"/>
        <v>1273636</v>
      </c>
      <c r="F22" s="11">
        <f t="shared" si="2"/>
        <v>884697</v>
      </c>
      <c r="G22" s="11">
        <f t="shared" si="2"/>
        <v>758811</v>
      </c>
      <c r="H22" s="11">
        <f t="shared" si="2"/>
        <v>937231</v>
      </c>
    </row>
    <row r="23" spans="1:8" ht="16.5">
      <c r="A23" s="9" t="s">
        <v>12</v>
      </c>
      <c r="B23" s="10"/>
      <c r="C23" s="11"/>
      <c r="D23" s="11"/>
      <c r="E23" s="11"/>
      <c r="F23" s="11"/>
      <c r="G23" s="11"/>
      <c r="H23" s="11"/>
    </row>
    <row r="24" spans="1:8" ht="16.5">
      <c r="A24" s="9" t="s">
        <v>35</v>
      </c>
      <c r="B24" s="10" t="s">
        <v>36</v>
      </c>
      <c r="C24" s="11">
        <v>1800776</v>
      </c>
      <c r="D24" s="11">
        <f t="shared" si="0"/>
        <v>1986427</v>
      </c>
      <c r="E24" s="11">
        <v>741812</v>
      </c>
      <c r="F24" s="11">
        <v>437997</v>
      </c>
      <c r="G24" s="11">
        <v>316540</v>
      </c>
      <c r="H24" s="11">
        <v>490078</v>
      </c>
    </row>
    <row r="25" spans="1:8" ht="16.5">
      <c r="A25" s="9" t="s">
        <v>37</v>
      </c>
      <c r="B25" s="10" t="s">
        <v>38</v>
      </c>
      <c r="C25" s="11">
        <v>873053</v>
      </c>
      <c r="D25" s="11">
        <f t="shared" si="0"/>
        <v>956271</v>
      </c>
      <c r="E25" s="11">
        <v>250263</v>
      </c>
      <c r="F25" s="11">
        <v>235336</v>
      </c>
      <c r="G25" s="11">
        <v>235336</v>
      </c>
      <c r="H25" s="11">
        <v>235336</v>
      </c>
    </row>
    <row r="26" spans="1:8" ht="16.5">
      <c r="A26" s="9" t="s">
        <v>39</v>
      </c>
      <c r="B26" s="10" t="s">
        <v>40</v>
      </c>
      <c r="C26" s="11">
        <v>786215</v>
      </c>
      <c r="D26" s="11">
        <f t="shared" si="0"/>
        <v>911677</v>
      </c>
      <c r="E26" s="11">
        <v>281561</v>
      </c>
      <c r="F26" s="11">
        <v>211364</v>
      </c>
      <c r="G26" s="11">
        <v>206935</v>
      </c>
      <c r="H26" s="11">
        <v>211817</v>
      </c>
    </row>
    <row r="28" spans="1:7" ht="15.75">
      <c r="A28" s="2" t="s">
        <v>41</v>
      </c>
      <c r="B28" s="3"/>
      <c r="G28" t="s">
        <v>42</v>
      </c>
    </row>
    <row r="29" spans="1:7" ht="15.75">
      <c r="A29" s="2" t="s">
        <v>43</v>
      </c>
      <c r="B29" s="4"/>
      <c r="C29" s="5"/>
      <c r="D29" s="5"/>
      <c r="E29" s="5"/>
      <c r="F29" s="5"/>
      <c r="G29" t="s">
        <v>44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Proiectare</cp:lastModifiedBy>
  <cp:lastPrinted>2008-06-02T08:49:38Z</cp:lastPrinted>
  <dcterms:modified xsi:type="dcterms:W3CDTF">2008-06-17T07:28:48Z</dcterms:modified>
  <cp:category/>
  <cp:version/>
  <cp:contentType/>
  <cp:contentStatus/>
</cp:coreProperties>
</file>